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40" yWindow="120" windowWidth="16605" windowHeight="5355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'!$A$9:$C$92</definedName>
    <definedName name="_xlnm.Print_Area" localSheetId="2">'krycí list'!$A$1:$H$34</definedName>
    <definedName name="_xlnm.Print_Area" localSheetId="1">'Příjmy '!$A$6:$E$41</definedName>
    <definedName name="_xlnm.Print_Area" localSheetId="0">'Výdaje '!$A$7:$E$93</definedName>
  </definedNames>
  <calcPr calcId="124519"/>
</workbook>
</file>

<file path=xl/calcChain.xml><?xml version="1.0" encoding="utf-8"?>
<calcChain xmlns="http://schemas.openxmlformats.org/spreadsheetml/2006/main">
  <c r="D39" i="4"/>
  <c r="D92" i="2" l="1"/>
  <c r="E31" i="5"/>
  <c r="E27"/>
  <c r="D37" i="2"/>
  <c r="D28"/>
  <c r="D25"/>
  <c r="D30" i="4"/>
  <c r="D21"/>
  <c r="D34"/>
</calcChain>
</file>

<file path=xl/sharedStrings.xml><?xml version="1.0" encoding="utf-8"?>
<sst xmlns="http://schemas.openxmlformats.org/spreadsheetml/2006/main" count="165" uniqueCount="121">
  <si>
    <t>PAR</t>
  </si>
  <si>
    <t>POL</t>
  </si>
  <si>
    <t>1032</t>
  </si>
  <si>
    <t>2341</t>
  </si>
  <si>
    <t>Rozpočet</t>
  </si>
  <si>
    <t>Daň z příj.fyz.osob ze závis.č</t>
  </si>
  <si>
    <t>Daň z příj.fyz.os.z sam.výd.č.</t>
  </si>
  <si>
    <t>Daň z příj.fyz.os.z. kapit.výn.</t>
  </si>
  <si>
    <t>Daň z příjmů právnických osob</t>
  </si>
  <si>
    <t>Daň z přidané hodnoty</t>
  </si>
  <si>
    <t>Popl.za prov.sys.likv.kom.odp.</t>
  </si>
  <si>
    <t>Poplatek ze psů</t>
  </si>
  <si>
    <t>Popl.užívání veřej.prostranst.</t>
  </si>
  <si>
    <t>Správní poplatky</t>
  </si>
  <si>
    <t>Daň z nemovitosti</t>
  </si>
  <si>
    <t>Neinv.přij.tran.od r.územ.ú</t>
  </si>
  <si>
    <t>Příj.z poskyt.služeb a výrobků</t>
  </si>
  <si>
    <t>Ostatní příjmy z pronájmu majetku</t>
  </si>
  <si>
    <t>Ostatní příjmy z pronáj.majet.</t>
  </si>
  <si>
    <t>Příjmy z úroků</t>
  </si>
  <si>
    <t>Př.z podílů na zisku a divid.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</si>
  <si>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</si>
  <si>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</si>
  <si>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</si>
  <si>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</si>
  <si>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</si>
  <si>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</si>
  <si>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</si>
  <si>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</si>
  <si>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</si>
  <si>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</si>
  <si>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</si>
  <si>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</si>
  <si>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</si>
  <si>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</si>
  <si>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</si>
  <si>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</si>
  <si>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</si>
  <si>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</si>
  <si>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</si>
  <si>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</si>
  <si>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</si>
  <si>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</si>
  <si>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</si>
  <si>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</si>
  <si>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</si>
  <si>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</si>
  <si>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</si>
  <si>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</si>
  <si>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</si>
  <si>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</si>
  <si>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</si>
  <si>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</si>
  <si>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</si>
  <si>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</si>
  <si>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</si>
  <si>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</si>
  <si>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</si>
  <si>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</si>
  <si>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</si>
  <si>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</si>
  <si>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Ost. neinv. tra. nezisk. a  pod. org</t>
  </si>
  <si>
    <t>3613</t>
  </si>
  <si>
    <t>Nebytové hospodářství</t>
  </si>
  <si>
    <t>Přímy z pronájmu ostatních nemovitostí a jejích částí</t>
  </si>
  <si>
    <t>Obec.příj. a výd. Z finan. Operací</t>
  </si>
  <si>
    <t>Starosta obce: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</si>
  <si>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</si>
  <si>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</si>
  <si>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</si>
  <si>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</si>
  <si>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</si>
  <si>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</si>
  <si>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 tom: 1. Daňové příjmy</t>
  </si>
  <si>
    <t xml:space="preserve">           2.Nedaňové příjmy</t>
  </si>
  <si>
    <t xml:space="preserve">           3.Kapitálové příjmy</t>
  </si>
  <si>
    <t xml:space="preserve">           4.Přijaté dotace</t>
  </si>
  <si>
    <t>Výdaje celkem</t>
  </si>
  <si>
    <t>v tom: 5. Běžné výdaje</t>
  </si>
  <si>
    <t xml:space="preserve">           6.Kapitálové výdaje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</si>
  <si>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</si>
  <si>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Výdaje</t>
  </si>
  <si>
    <t>Příjmy</t>
  </si>
  <si>
    <t>Obec Chudíř</t>
  </si>
  <si>
    <t>Ing.Helena Sládková</t>
  </si>
  <si>
    <t>přijmy z pronájmu pozemků</t>
  </si>
  <si>
    <t>3726</t>
  </si>
  <si>
    <t>Využívání a zneškodňování ostatních odpadů</t>
  </si>
  <si>
    <t>Mateřská škola</t>
  </si>
  <si>
    <t>Odvádění a čištění odpad. vod a nakl.s kaly</t>
  </si>
  <si>
    <t>studená voda</t>
  </si>
  <si>
    <t>služby telekomunikací a radiokomunikací</t>
  </si>
  <si>
    <t>opravy a udržování</t>
  </si>
  <si>
    <t>cestovné</t>
  </si>
  <si>
    <t>Budovy, haly, stavby</t>
  </si>
  <si>
    <t>Chudíř 16, 29445 Jabkenice</t>
  </si>
  <si>
    <t>IČO: 00509124</t>
  </si>
  <si>
    <t>2321</t>
  </si>
  <si>
    <t>Odvádění a čištění odpadních vod a nakl.s kaly</t>
  </si>
  <si>
    <t>Ostatní přijmy z pronájmu majetku</t>
  </si>
  <si>
    <t>Přijaté nekapitálové příspěvky a náhrady</t>
  </si>
  <si>
    <t>Neinvestiční příspěvky zříz.přísp.organizacím</t>
  </si>
  <si>
    <t>Poskytnuté náhrady</t>
  </si>
  <si>
    <t>Dary obyvatelstvu</t>
  </si>
  <si>
    <t>Sběr a svoz ostatních odpadů</t>
  </si>
  <si>
    <t>Programové vybavení</t>
  </si>
  <si>
    <t>Platby daní a poplatků SR</t>
  </si>
  <si>
    <t>Pojištění funkčně nespecifikované</t>
  </si>
  <si>
    <t>Návrh rozpočtu vypracoval:</t>
  </si>
  <si>
    <t>Přijaté příspěvky na pořízení dlouhodob. Majetku</t>
  </si>
  <si>
    <t>Neinv.přij.tran.od obcí</t>
  </si>
  <si>
    <t>na rok 2019</t>
  </si>
  <si>
    <t>rozpočet  Obce Chudíř na rok 2019 - schválený</t>
  </si>
  <si>
    <t>úroky vlastní</t>
  </si>
  <si>
    <t>splátka úvěru</t>
  </si>
  <si>
    <t>přijmy z prodeje pozemků</t>
  </si>
  <si>
    <t>financování pol.8124</t>
  </si>
  <si>
    <t>Schválený rozpočet na rok 2019</t>
  </si>
  <si>
    <t>Schválený rozpočet</t>
  </si>
  <si>
    <t>Rozpočet Obce Chudíř na rok 2019 - Schválený</t>
  </si>
  <si>
    <t>Rozpočet odsouhlasen v obecním zastupitelstvu dne: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</si>
</sst>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" fontId="11" fillId="0" borderId="5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7"/>
  <sheetViews>
    <sheetView tabSelected="1" workbookViewId="0">
      <selection activeCell="E7" sqref="E7"/>
    </sheetView>
  </sheetViews>
  <sheetFormatPr defaultRowHeight="12.75"/>
  <cols>
    <col min="3" max="3" width="40.85546875" customWidth="1"/>
    <col min="4" max="4" width="15.140625" customWidth="1"/>
    <col min="5" max="5" width="24.5703125" customWidth="1"/>
  </cols>
  <sheetData>
    <row r="1" spans="1:7" ht="23.25">
      <c r="A1" s="29" t="s">
        <v>112</v>
      </c>
      <c r="B1" s="29"/>
      <c r="C1" s="29"/>
      <c r="D1" s="29"/>
      <c r="F1" s="11"/>
    </row>
    <row r="2" spans="1:7">
      <c r="A2" s="25"/>
      <c r="B2" s="25"/>
      <c r="D2" s="8" t="s">
        <v>83</v>
      </c>
      <c r="F2" s="11"/>
    </row>
    <row r="3" spans="1:7">
      <c r="A3" s="25"/>
      <c r="B3" s="25"/>
      <c r="D3" s="8" t="s">
        <v>95</v>
      </c>
      <c r="F3" s="11"/>
    </row>
    <row r="4" spans="1:7">
      <c r="A4" s="25"/>
      <c r="B4" s="25"/>
      <c r="D4" s="8" t="s">
        <v>96</v>
      </c>
      <c r="F4" s="11"/>
    </row>
    <row r="5" spans="1:7">
      <c r="A5" s="25"/>
      <c r="B5" s="25"/>
      <c r="F5" s="11"/>
    </row>
    <row r="7" spans="1:7" ht="20.25">
      <c r="A7" s="28" t="s">
        <v>81</v>
      </c>
      <c r="B7" s="28"/>
      <c r="C7" s="28"/>
    </row>
    <row r="8" spans="1:7">
      <c r="A8" s="25"/>
      <c r="B8" s="25"/>
    </row>
    <row r="9" spans="1:7">
      <c r="A9" s="25" t="s">
        <v>0</v>
      </c>
      <c r="B9" s="25" t="s">
        <v>1</v>
      </c>
      <c r="D9" s="9" t="s">
        <v>4</v>
      </c>
      <c r="E9" s="8"/>
    </row>
    <row r="10" spans="1:7" s="5" customFormat="1">
      <c r="A10" s="5">
        <v>2212</v>
      </c>
      <c r="C10" s="5" t="s">
        <v>42</v>
      </c>
      <c r="D10" s="6">
        <v>7000</v>
      </c>
    </row>
    <row r="11" spans="1:7">
      <c r="A11">
        <v>2212</v>
      </c>
      <c r="B11">
        <v>5169</v>
      </c>
      <c r="C11" t="s">
        <v>22</v>
      </c>
      <c r="D11" s="10">
        <v>5000</v>
      </c>
    </row>
    <row r="12" spans="1:7">
      <c r="A12">
        <v>2212</v>
      </c>
      <c r="B12">
        <v>5171</v>
      </c>
      <c r="C12" s="8" t="s">
        <v>29</v>
      </c>
      <c r="D12" s="10">
        <v>2000</v>
      </c>
    </row>
    <row r="13" spans="1:7">
      <c r="A13" s="5">
        <v>2321</v>
      </c>
      <c r="C13" s="5" t="s">
        <v>89</v>
      </c>
      <c r="D13" s="6">
        <v>1676906</v>
      </c>
      <c r="G13" s="5"/>
    </row>
    <row r="14" spans="1:7">
      <c r="A14">
        <v>2321</v>
      </c>
      <c r="B14">
        <v>5151</v>
      </c>
      <c r="C14" s="8" t="s">
        <v>90</v>
      </c>
      <c r="D14" s="10">
        <v>12000</v>
      </c>
      <c r="E14" s="8"/>
    </row>
    <row r="15" spans="1:7">
      <c r="A15">
        <v>2321</v>
      </c>
      <c r="B15">
        <v>6121</v>
      </c>
      <c r="C15" s="24" t="s">
        <v>94</v>
      </c>
      <c r="D15" s="10">
        <v>1664906</v>
      </c>
      <c r="E15" s="24"/>
    </row>
    <row r="16" spans="1:7">
      <c r="A16">
        <v>2341</v>
      </c>
      <c r="C16" s="5" t="s">
        <v>54</v>
      </c>
      <c r="D16" s="6">
        <v>235350</v>
      </c>
      <c r="G16" s="5"/>
    </row>
    <row r="17" spans="1:5">
      <c r="A17">
        <v>2341</v>
      </c>
      <c r="B17">
        <v>5171</v>
      </c>
      <c r="C17" s="8" t="s">
        <v>29</v>
      </c>
      <c r="D17" s="10">
        <v>235350</v>
      </c>
      <c r="E17" s="8"/>
    </row>
    <row r="18" spans="1:5" s="5" customFormat="1">
      <c r="A18" s="5">
        <v>3111</v>
      </c>
      <c r="C18" s="5" t="s">
        <v>88</v>
      </c>
      <c r="D18" s="6">
        <v>542000</v>
      </c>
    </row>
    <row r="19" spans="1:5">
      <c r="A19">
        <v>3111</v>
      </c>
      <c r="B19">
        <v>5331</v>
      </c>
      <c r="C19" s="8" t="s">
        <v>101</v>
      </c>
      <c r="D19" s="10">
        <v>542000</v>
      </c>
      <c r="E19" s="8"/>
    </row>
    <row r="20" spans="1:5" s="5" customFormat="1">
      <c r="A20" s="5">
        <v>3314</v>
      </c>
      <c r="C20" s="5" t="s">
        <v>43</v>
      </c>
      <c r="D20" s="6">
        <v>36000</v>
      </c>
    </row>
    <row r="21" spans="1:5">
      <c r="A21">
        <v>3314</v>
      </c>
      <c r="B21">
        <v>5021</v>
      </c>
      <c r="C21" t="s">
        <v>25</v>
      </c>
      <c r="D21" s="10">
        <v>28000</v>
      </c>
    </row>
    <row r="22" spans="1:5">
      <c r="A22">
        <v>3314</v>
      </c>
      <c r="B22">
        <v>5032</v>
      </c>
      <c r="C22" t="s">
        <v>26</v>
      </c>
      <c r="D22" s="10">
        <v>0</v>
      </c>
      <c r="E22" s="5"/>
    </row>
    <row r="23" spans="1:5">
      <c r="A23">
        <v>3314</v>
      </c>
      <c r="B23">
        <v>5136</v>
      </c>
      <c r="C23" t="s">
        <v>27</v>
      </c>
      <c r="D23" s="10">
        <v>4000</v>
      </c>
    </row>
    <row r="24" spans="1:5">
      <c r="A24">
        <v>3314</v>
      </c>
      <c r="B24">
        <v>5909</v>
      </c>
      <c r="C24" t="s">
        <v>28</v>
      </c>
      <c r="D24" s="10">
        <v>4000</v>
      </c>
      <c r="E24" s="5"/>
    </row>
    <row r="25" spans="1:5" s="5" customFormat="1">
      <c r="A25" s="5">
        <v>3341</v>
      </c>
      <c r="C25" s="5" t="s">
        <v>44</v>
      </c>
      <c r="D25" s="6">
        <f>D26+D27</f>
        <v>1540</v>
      </c>
    </row>
    <row r="26" spans="1:5">
      <c r="A26">
        <v>3341</v>
      </c>
      <c r="B26">
        <v>5169</v>
      </c>
      <c r="C26" t="s">
        <v>22</v>
      </c>
      <c r="D26" s="10">
        <v>540</v>
      </c>
      <c r="E26" s="8"/>
    </row>
    <row r="27" spans="1:5">
      <c r="A27">
        <v>3341</v>
      </c>
      <c r="B27">
        <v>5171</v>
      </c>
      <c r="C27" t="s">
        <v>29</v>
      </c>
      <c r="D27" s="10">
        <v>1000</v>
      </c>
      <c r="E27" s="5"/>
    </row>
    <row r="28" spans="1:5" s="5" customFormat="1">
      <c r="A28" s="5">
        <v>3392</v>
      </c>
      <c r="C28" s="5" t="s">
        <v>57</v>
      </c>
      <c r="D28" s="6">
        <f>D29</f>
        <v>5000</v>
      </c>
    </row>
    <row r="29" spans="1:5" s="5" customFormat="1">
      <c r="A29">
        <v>3392</v>
      </c>
      <c r="B29" s="8">
        <v>5169</v>
      </c>
      <c r="C29" s="8" t="s">
        <v>22</v>
      </c>
      <c r="D29" s="10">
        <v>5000</v>
      </c>
    </row>
    <row r="30" spans="1:5" s="5" customFormat="1">
      <c r="A30" s="5">
        <v>3399</v>
      </c>
      <c r="C30" s="5" t="s">
        <v>45</v>
      </c>
      <c r="D30" s="6">
        <v>22000</v>
      </c>
    </row>
    <row r="31" spans="1:5" s="5" customFormat="1">
      <c r="A31" s="8">
        <v>3399</v>
      </c>
      <c r="B31" s="8">
        <v>5192</v>
      </c>
      <c r="C31" s="8" t="s">
        <v>102</v>
      </c>
      <c r="D31" s="10">
        <v>2000</v>
      </c>
      <c r="E31" s="8"/>
    </row>
    <row r="32" spans="1:5">
      <c r="A32">
        <v>3399</v>
      </c>
      <c r="B32">
        <v>5194</v>
      </c>
      <c r="C32" t="s">
        <v>30</v>
      </c>
      <c r="D32" s="10">
        <v>9000</v>
      </c>
      <c r="E32" s="8"/>
    </row>
    <row r="33" spans="1:7">
      <c r="A33">
        <v>3399</v>
      </c>
      <c r="B33">
        <v>5321</v>
      </c>
      <c r="C33" t="s">
        <v>24</v>
      </c>
      <c r="D33" s="10">
        <v>5000</v>
      </c>
      <c r="E33" s="8"/>
    </row>
    <row r="34" spans="1:7">
      <c r="A34">
        <v>3399</v>
      </c>
      <c r="B34">
        <v>5492</v>
      </c>
      <c r="C34" s="8" t="s">
        <v>103</v>
      </c>
      <c r="D34" s="10">
        <v>6000</v>
      </c>
      <c r="E34" s="8"/>
    </row>
    <row r="35" spans="1:7" s="5" customFormat="1">
      <c r="A35" s="5">
        <v>3599</v>
      </c>
      <c r="C35" s="5" t="s">
        <v>46</v>
      </c>
      <c r="D35" s="6">
        <v>10000</v>
      </c>
    </row>
    <row r="36" spans="1:7">
      <c r="A36">
        <v>3599</v>
      </c>
      <c r="B36">
        <v>5229</v>
      </c>
      <c r="C36" t="s">
        <v>31</v>
      </c>
      <c r="D36" s="10">
        <v>10000</v>
      </c>
      <c r="E36" s="8"/>
    </row>
    <row r="37" spans="1:7">
      <c r="A37" s="13" t="s">
        <v>62</v>
      </c>
      <c r="B37" s="4"/>
      <c r="C37" s="5" t="s">
        <v>63</v>
      </c>
      <c r="D37" s="6">
        <f>D38+D39</f>
        <v>15000</v>
      </c>
      <c r="G37" s="5"/>
    </row>
    <row r="38" spans="1:7">
      <c r="A38">
        <v>3613</v>
      </c>
      <c r="B38">
        <v>5139</v>
      </c>
      <c r="C38" t="s">
        <v>21</v>
      </c>
      <c r="D38" s="10">
        <v>5000</v>
      </c>
    </row>
    <row r="39" spans="1:7">
      <c r="A39">
        <v>3613</v>
      </c>
      <c r="B39">
        <v>5171</v>
      </c>
      <c r="C39" t="s">
        <v>29</v>
      </c>
      <c r="D39" s="10">
        <v>10000</v>
      </c>
    </row>
    <row r="40" spans="1:7" s="5" customFormat="1">
      <c r="A40" s="5">
        <v>3631</v>
      </c>
      <c r="C40" s="5" t="s">
        <v>47</v>
      </c>
      <c r="D40" s="6">
        <v>60000</v>
      </c>
    </row>
    <row r="41" spans="1:7">
      <c r="A41">
        <v>3631</v>
      </c>
      <c r="B41">
        <v>5139</v>
      </c>
      <c r="C41" t="s">
        <v>21</v>
      </c>
      <c r="D41" s="10">
        <v>5000</v>
      </c>
    </row>
    <row r="42" spans="1:7" ht="12.75" customHeight="1">
      <c r="A42">
        <v>3631</v>
      </c>
      <c r="B42">
        <v>5154</v>
      </c>
      <c r="C42" t="s">
        <v>32</v>
      </c>
      <c r="D42" s="10">
        <v>30000</v>
      </c>
    </row>
    <row r="43" spans="1:7">
      <c r="A43">
        <v>3631</v>
      </c>
      <c r="B43">
        <v>5171</v>
      </c>
      <c r="C43" t="s">
        <v>29</v>
      </c>
      <c r="D43" s="10">
        <v>25000</v>
      </c>
    </row>
    <row r="44" spans="1:7" s="5" customFormat="1">
      <c r="A44" s="5">
        <v>3721</v>
      </c>
      <c r="C44" s="5" t="s">
        <v>58</v>
      </c>
      <c r="D44" s="6">
        <v>10000</v>
      </c>
    </row>
    <row r="45" spans="1:7">
      <c r="A45">
        <v>3721</v>
      </c>
      <c r="B45">
        <v>5169</v>
      </c>
      <c r="C45" t="s">
        <v>22</v>
      </c>
      <c r="D45" s="10">
        <v>10000</v>
      </c>
    </row>
    <row r="46" spans="1:7" s="5" customFormat="1">
      <c r="A46" s="5">
        <v>3722</v>
      </c>
      <c r="C46" s="5" t="s">
        <v>52</v>
      </c>
      <c r="D46" s="6">
        <v>280000</v>
      </c>
    </row>
    <row r="47" spans="1:7">
      <c r="A47">
        <v>3722</v>
      </c>
      <c r="B47">
        <v>5169</v>
      </c>
      <c r="C47" t="s">
        <v>22</v>
      </c>
      <c r="D47" s="10">
        <v>280000</v>
      </c>
    </row>
    <row r="48" spans="1:7">
      <c r="A48" s="5">
        <v>3723</v>
      </c>
      <c r="C48" s="5" t="s">
        <v>104</v>
      </c>
      <c r="D48" s="6">
        <v>10000</v>
      </c>
    </row>
    <row r="49" spans="1:5">
      <c r="A49" s="8">
        <v>3723</v>
      </c>
      <c r="B49">
        <v>5169</v>
      </c>
      <c r="C49" t="s">
        <v>22</v>
      </c>
      <c r="D49" s="10">
        <v>10000</v>
      </c>
    </row>
    <row r="50" spans="1:5" s="5" customFormat="1">
      <c r="A50" s="5">
        <v>3745</v>
      </c>
      <c r="C50" s="5" t="s">
        <v>51</v>
      </c>
      <c r="D50" s="6">
        <v>62000</v>
      </c>
    </row>
    <row r="51" spans="1:5" s="5" customFormat="1">
      <c r="A51">
        <v>3745</v>
      </c>
      <c r="B51" s="8">
        <v>5021</v>
      </c>
      <c r="C51" s="8" t="s">
        <v>25</v>
      </c>
      <c r="D51" s="10">
        <v>40000</v>
      </c>
      <c r="E51" s="8"/>
    </row>
    <row r="52" spans="1:5" s="5" customFormat="1">
      <c r="A52">
        <v>3745</v>
      </c>
      <c r="B52" s="8">
        <v>5139</v>
      </c>
      <c r="C52" s="8" t="s">
        <v>21</v>
      </c>
      <c r="D52" s="10">
        <v>5000</v>
      </c>
      <c r="E52" s="8"/>
    </row>
    <row r="53" spans="1:5" s="5" customFormat="1">
      <c r="A53">
        <v>3745</v>
      </c>
      <c r="B53" s="8">
        <v>5156</v>
      </c>
      <c r="C53" s="8" t="s">
        <v>36</v>
      </c>
      <c r="D53" s="10">
        <v>7000</v>
      </c>
      <c r="E53" s="8"/>
    </row>
    <row r="54" spans="1:5">
      <c r="A54">
        <v>3745</v>
      </c>
      <c r="B54">
        <v>5171</v>
      </c>
      <c r="C54" t="s">
        <v>29</v>
      </c>
      <c r="D54" s="10">
        <v>10000</v>
      </c>
    </row>
    <row r="55" spans="1:5" s="5" customFormat="1">
      <c r="A55" s="5">
        <v>5512</v>
      </c>
      <c r="C55" s="5" t="s">
        <v>50</v>
      </c>
      <c r="D55" s="6">
        <v>23000</v>
      </c>
    </row>
    <row r="56" spans="1:5" s="5" customFormat="1">
      <c r="A56" s="8">
        <v>5512</v>
      </c>
      <c r="B56" s="8">
        <v>5139</v>
      </c>
      <c r="C56" s="8" t="s">
        <v>21</v>
      </c>
      <c r="D56" s="10">
        <v>3000</v>
      </c>
      <c r="E56" s="8"/>
    </row>
    <row r="57" spans="1:5">
      <c r="A57">
        <v>5512</v>
      </c>
      <c r="B57">
        <v>5229</v>
      </c>
      <c r="C57" t="s">
        <v>59</v>
      </c>
      <c r="D57" s="10">
        <v>20000</v>
      </c>
    </row>
    <row r="58" spans="1:5" s="5" customFormat="1">
      <c r="A58" s="5">
        <v>6112</v>
      </c>
      <c r="C58" s="5" t="s">
        <v>49</v>
      </c>
      <c r="D58" s="6">
        <v>400000</v>
      </c>
    </row>
    <row r="59" spans="1:5">
      <c r="A59">
        <v>6112</v>
      </c>
      <c r="B59">
        <v>5023</v>
      </c>
      <c r="C59" t="s">
        <v>23</v>
      </c>
      <c r="D59" s="10">
        <v>360000</v>
      </c>
    </row>
    <row r="60" spans="1:5">
      <c r="A60">
        <v>6112</v>
      </c>
      <c r="B60">
        <v>5032</v>
      </c>
      <c r="C60" t="s">
        <v>26</v>
      </c>
      <c r="D60" s="10">
        <v>40000</v>
      </c>
    </row>
    <row r="61" spans="1:5" s="5" customFormat="1">
      <c r="A61" s="5">
        <v>6171</v>
      </c>
      <c r="C61" s="5" t="s">
        <v>48</v>
      </c>
      <c r="D61" s="6">
        <v>869800</v>
      </c>
    </row>
    <row r="62" spans="1:5" s="5" customFormat="1">
      <c r="D62" s="6"/>
    </row>
    <row r="63" spans="1:5">
      <c r="A63">
        <v>6171</v>
      </c>
      <c r="B63">
        <v>5021</v>
      </c>
      <c r="C63" t="s">
        <v>25</v>
      </c>
      <c r="D63" s="10">
        <v>125000</v>
      </c>
    </row>
    <row r="64" spans="1:5">
      <c r="A64">
        <v>6171</v>
      </c>
      <c r="B64">
        <v>5137</v>
      </c>
      <c r="C64" t="s">
        <v>34</v>
      </c>
      <c r="D64" s="10">
        <v>50000</v>
      </c>
    </row>
    <row r="65" spans="1:6">
      <c r="A65">
        <v>6171</v>
      </c>
      <c r="B65">
        <v>5139</v>
      </c>
      <c r="C65" t="s">
        <v>21</v>
      </c>
      <c r="D65" s="10">
        <v>80000</v>
      </c>
    </row>
    <row r="66" spans="1:6">
      <c r="A66">
        <v>6171</v>
      </c>
      <c r="B66">
        <v>5153</v>
      </c>
      <c r="C66" t="s">
        <v>35</v>
      </c>
      <c r="D66" s="10">
        <v>45000</v>
      </c>
    </row>
    <row r="67" spans="1:6">
      <c r="A67">
        <v>6171</v>
      </c>
      <c r="B67">
        <v>5154</v>
      </c>
      <c r="C67" t="s">
        <v>32</v>
      </c>
      <c r="D67" s="10">
        <v>60000</v>
      </c>
    </row>
    <row r="68" spans="1:6">
      <c r="A68">
        <v>6171</v>
      </c>
      <c r="B68">
        <v>5155</v>
      </c>
      <c r="C68" t="s">
        <v>60</v>
      </c>
      <c r="D68" s="10">
        <v>0</v>
      </c>
      <c r="F68" s="8"/>
    </row>
    <row r="69" spans="1:6">
      <c r="A69">
        <v>6171</v>
      </c>
      <c r="B69">
        <v>5161</v>
      </c>
      <c r="C69" t="s">
        <v>37</v>
      </c>
      <c r="D69" s="10">
        <v>2500</v>
      </c>
    </row>
    <row r="70" spans="1:6">
      <c r="A70">
        <v>6171</v>
      </c>
      <c r="B70">
        <v>5162</v>
      </c>
      <c r="C70" s="8" t="s">
        <v>91</v>
      </c>
      <c r="D70" s="10">
        <v>25000</v>
      </c>
      <c r="E70" s="8"/>
    </row>
    <row r="71" spans="1:6">
      <c r="A71">
        <v>6171</v>
      </c>
      <c r="B71">
        <v>5163</v>
      </c>
      <c r="C71" t="s">
        <v>38</v>
      </c>
      <c r="D71" s="10">
        <v>3000</v>
      </c>
      <c r="E71" s="8"/>
    </row>
    <row r="72" spans="1:6">
      <c r="A72">
        <v>6171</v>
      </c>
      <c r="B72">
        <v>5166</v>
      </c>
      <c r="C72" t="s">
        <v>39</v>
      </c>
      <c r="D72" s="10">
        <v>5000</v>
      </c>
      <c r="E72" s="8"/>
    </row>
    <row r="73" spans="1:6">
      <c r="A73">
        <v>6171</v>
      </c>
      <c r="B73">
        <v>5168</v>
      </c>
      <c r="C73" t="s">
        <v>40</v>
      </c>
      <c r="D73" s="10">
        <v>65000</v>
      </c>
      <c r="E73" s="8"/>
    </row>
    <row r="74" spans="1:6">
      <c r="A74">
        <v>6171</v>
      </c>
      <c r="B74" s="14">
        <v>5169</v>
      </c>
      <c r="C74" s="14" t="s">
        <v>22</v>
      </c>
      <c r="D74" s="10">
        <v>50000</v>
      </c>
      <c r="E74" s="24"/>
    </row>
    <row r="75" spans="1:6">
      <c r="A75">
        <v>6171</v>
      </c>
      <c r="B75" s="23">
        <v>5171</v>
      </c>
      <c r="C75" s="24" t="s">
        <v>92</v>
      </c>
      <c r="D75" s="10">
        <v>50000</v>
      </c>
      <c r="E75" s="24"/>
    </row>
    <row r="76" spans="1:6">
      <c r="A76">
        <v>6171</v>
      </c>
      <c r="B76" s="23">
        <v>5172</v>
      </c>
      <c r="C76" s="24" t="s">
        <v>105</v>
      </c>
      <c r="D76" s="10">
        <v>10000</v>
      </c>
      <c r="E76" s="24"/>
    </row>
    <row r="77" spans="1:6">
      <c r="A77">
        <v>6171</v>
      </c>
      <c r="B77" s="23">
        <v>5173</v>
      </c>
      <c r="C77" s="24" t="s">
        <v>93</v>
      </c>
      <c r="D77" s="10">
        <v>2000</v>
      </c>
      <c r="E77" s="24"/>
    </row>
    <row r="78" spans="1:6">
      <c r="A78">
        <v>6171</v>
      </c>
      <c r="B78" s="14">
        <v>5175</v>
      </c>
      <c r="C78" s="14" t="s">
        <v>33</v>
      </c>
      <c r="D78" s="10">
        <v>15000</v>
      </c>
      <c r="E78" s="24"/>
    </row>
    <row r="79" spans="1:6">
      <c r="A79">
        <v>6171</v>
      </c>
      <c r="B79" s="14">
        <v>5222</v>
      </c>
      <c r="C79" s="15" t="s">
        <v>61</v>
      </c>
      <c r="D79" s="10">
        <v>7200</v>
      </c>
      <c r="E79" s="15"/>
    </row>
    <row r="80" spans="1:6">
      <c r="A80">
        <v>6171</v>
      </c>
      <c r="B80" s="14">
        <v>5229</v>
      </c>
      <c r="C80" s="14" t="s">
        <v>31</v>
      </c>
      <c r="D80" s="10">
        <v>38100</v>
      </c>
      <c r="E80" s="24"/>
    </row>
    <row r="81" spans="1:5">
      <c r="A81">
        <v>6171</v>
      </c>
      <c r="B81" s="14">
        <v>5329</v>
      </c>
      <c r="C81" s="14" t="s">
        <v>41</v>
      </c>
      <c r="D81" s="10">
        <v>7000</v>
      </c>
      <c r="E81" s="24"/>
    </row>
    <row r="82" spans="1:5">
      <c r="A82">
        <v>6171</v>
      </c>
      <c r="B82" s="23">
        <v>5362</v>
      </c>
      <c r="C82" s="24" t="s">
        <v>106</v>
      </c>
      <c r="D82" s="10">
        <v>80000</v>
      </c>
      <c r="E82" s="24"/>
    </row>
    <row r="83" spans="1:5">
      <c r="A83">
        <v>6171</v>
      </c>
      <c r="B83" s="23">
        <v>6121</v>
      </c>
      <c r="C83" s="24" t="s">
        <v>94</v>
      </c>
      <c r="D83" s="10">
        <v>150000</v>
      </c>
      <c r="E83" s="24"/>
    </row>
    <row r="84" spans="1:5">
      <c r="B84" s="23"/>
      <c r="C84" s="24"/>
      <c r="D84" s="10"/>
      <c r="E84" s="24"/>
    </row>
    <row r="85" spans="1:5">
      <c r="B85" s="14"/>
      <c r="C85" s="14"/>
      <c r="D85" s="10"/>
    </row>
    <row r="86" spans="1:5" s="5" customFormat="1">
      <c r="A86" s="5">
        <v>6310</v>
      </c>
      <c r="C86" s="5" t="s">
        <v>65</v>
      </c>
      <c r="D86" s="6">
        <v>158000</v>
      </c>
    </row>
    <row r="87" spans="1:5">
      <c r="A87">
        <v>6310</v>
      </c>
      <c r="B87">
        <v>5163</v>
      </c>
      <c r="C87" t="s">
        <v>38</v>
      </c>
      <c r="D87" s="10">
        <v>20000</v>
      </c>
    </row>
    <row r="88" spans="1:5">
      <c r="A88">
        <v>6310</v>
      </c>
      <c r="B88">
        <v>5141</v>
      </c>
      <c r="C88" s="8" t="s">
        <v>113</v>
      </c>
      <c r="D88" s="10">
        <v>138000</v>
      </c>
    </row>
    <row r="89" spans="1:5">
      <c r="A89" s="5">
        <v>6320</v>
      </c>
      <c r="B89" s="5"/>
      <c r="C89" s="5" t="s">
        <v>107</v>
      </c>
      <c r="D89" s="6">
        <v>13000</v>
      </c>
    </row>
    <row r="90" spans="1:5">
      <c r="A90">
        <v>6320</v>
      </c>
      <c r="B90">
        <v>5163</v>
      </c>
      <c r="C90" t="s">
        <v>38</v>
      </c>
      <c r="D90" s="10">
        <v>13000</v>
      </c>
    </row>
    <row r="92" spans="1:5">
      <c r="D92" s="6">
        <f>D10+D13+D16+D18+D20+D25+D28+D30+D35+D37+D40+D44+D46+D48+D50+D55+D58+D61+D86+D89</f>
        <v>4436596</v>
      </c>
    </row>
    <row r="93" spans="1:5">
      <c r="B93" s="5">
        <v>8124</v>
      </c>
      <c r="C93" s="5" t="s">
        <v>114</v>
      </c>
      <c r="D93" s="6">
        <v>392988</v>
      </c>
    </row>
    <row r="94" spans="1:5">
      <c r="D94" s="3"/>
    </row>
    <row r="95" spans="1:5">
      <c r="C95" s="8"/>
      <c r="D95" s="3"/>
    </row>
    <row r="96" spans="1:5">
      <c r="C96" s="8"/>
    </row>
    <row r="97" spans="3:3">
      <c r="C97" s="8"/>
    </row>
  </sheetData>
  <autoFilter ref="A9:C92"/>
  <mergeCells count="2">
    <mergeCell ref="A7:C7"/>
    <mergeCell ref="A1:D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workbookViewId="0">
      <selection activeCell="B4" sqref="B4"/>
    </sheetView>
  </sheetViews>
  <sheetFormatPr defaultRowHeight="12.75"/>
  <cols>
    <col min="1" max="1" width="10" style="1" customWidth="1"/>
    <col min="2" max="2" width="9.140625" style="1" customWidth="1"/>
    <col min="3" max="3" width="45.5703125" customWidth="1"/>
    <col min="4" max="4" width="28.140625" customWidth="1"/>
    <col min="5" max="5" width="28.28515625" customWidth="1"/>
    <col min="6" max="6" width="9.140625" style="11" customWidth="1"/>
    <col min="7" max="7" width="13.85546875" customWidth="1"/>
    <col min="9" max="9" width="20" customWidth="1"/>
  </cols>
  <sheetData>
    <row r="1" spans="1:9" ht="23.25">
      <c r="A1" s="29" t="s">
        <v>119</v>
      </c>
      <c r="B1" s="29"/>
      <c r="C1" s="29"/>
      <c r="D1" s="29"/>
    </row>
    <row r="2" spans="1:9">
      <c r="A2" s="25"/>
      <c r="B2" s="25"/>
      <c r="D2" s="8" t="s">
        <v>83</v>
      </c>
    </row>
    <row r="3" spans="1:9">
      <c r="A3" s="25"/>
      <c r="B3" s="25"/>
      <c r="D3" s="8" t="s">
        <v>95</v>
      </c>
    </row>
    <row r="4" spans="1:9">
      <c r="A4" s="25"/>
      <c r="B4" s="25"/>
      <c r="D4" s="8" t="s">
        <v>96</v>
      </c>
    </row>
    <row r="5" spans="1:9">
      <c r="A5" s="25"/>
      <c r="B5" s="25"/>
    </row>
    <row r="6" spans="1:9" ht="20.25">
      <c r="A6" s="28" t="s">
        <v>82</v>
      </c>
      <c r="B6" s="28"/>
      <c r="C6" s="28"/>
      <c r="E6" s="8"/>
    </row>
    <row r="7" spans="1:9" ht="36.75" customHeight="1">
      <c r="D7" s="9" t="s">
        <v>4</v>
      </c>
    </row>
    <row r="8" spans="1:9">
      <c r="A8" s="1" t="s">
        <v>0</v>
      </c>
      <c r="B8" s="1" t="s">
        <v>1</v>
      </c>
      <c r="D8" s="3"/>
      <c r="I8" s="3"/>
    </row>
    <row r="9" spans="1:9">
      <c r="A9" s="2"/>
      <c r="B9" s="1">
        <v>1111</v>
      </c>
      <c r="C9" t="s">
        <v>5</v>
      </c>
      <c r="D9" s="3">
        <v>653000</v>
      </c>
      <c r="I9" s="3"/>
    </row>
    <row r="10" spans="1:9">
      <c r="A10" s="2"/>
      <c r="B10" s="1">
        <v>1112</v>
      </c>
      <c r="C10" t="s">
        <v>6</v>
      </c>
      <c r="D10" s="3">
        <v>15000</v>
      </c>
      <c r="G10" s="3"/>
      <c r="I10" s="3"/>
    </row>
    <row r="11" spans="1:9">
      <c r="A11" s="2"/>
      <c r="B11" s="1">
        <v>1113</v>
      </c>
      <c r="C11" t="s">
        <v>7</v>
      </c>
      <c r="D11" s="3">
        <v>60000</v>
      </c>
      <c r="I11" s="3"/>
    </row>
    <row r="12" spans="1:9">
      <c r="A12" s="2"/>
      <c r="B12" s="1">
        <v>1121</v>
      </c>
      <c r="C12" t="s">
        <v>8</v>
      </c>
      <c r="D12" s="3">
        <v>550000</v>
      </c>
      <c r="I12" s="3"/>
    </row>
    <row r="13" spans="1:9">
      <c r="A13" s="2"/>
      <c r="B13" s="1">
        <v>1211</v>
      </c>
      <c r="C13" t="s">
        <v>9</v>
      </c>
      <c r="D13" s="3">
        <v>1360000</v>
      </c>
      <c r="I13" s="3"/>
    </row>
    <row r="14" spans="1:9">
      <c r="A14" s="2"/>
      <c r="B14" s="1">
        <v>1340</v>
      </c>
      <c r="C14" t="s">
        <v>10</v>
      </c>
      <c r="D14" s="3">
        <v>150000</v>
      </c>
      <c r="I14" s="3"/>
    </row>
    <row r="15" spans="1:9">
      <c r="A15" s="2"/>
      <c r="B15" s="1">
        <v>1341</v>
      </c>
      <c r="C15" t="s">
        <v>11</v>
      </c>
      <c r="D15" s="3">
        <v>3150</v>
      </c>
      <c r="I15" s="3"/>
    </row>
    <row r="16" spans="1:9">
      <c r="A16" s="2"/>
      <c r="B16" s="1">
        <v>1343</v>
      </c>
      <c r="C16" t="s">
        <v>12</v>
      </c>
      <c r="D16" s="3">
        <v>0</v>
      </c>
      <c r="I16" s="3"/>
    </row>
    <row r="17" spans="1:12">
      <c r="A17" s="2"/>
      <c r="B17" s="1">
        <v>1361</v>
      </c>
      <c r="C17" t="s">
        <v>13</v>
      </c>
      <c r="D17" s="3">
        <v>2000</v>
      </c>
      <c r="I17" s="3"/>
    </row>
    <row r="18" spans="1:12">
      <c r="A18" s="2"/>
      <c r="B18" s="1">
        <v>1511</v>
      </c>
      <c r="C18" t="s">
        <v>14</v>
      </c>
      <c r="D18" s="3">
        <v>320000</v>
      </c>
      <c r="I18" s="3"/>
    </row>
    <row r="19" spans="1:12">
      <c r="A19" s="2"/>
      <c r="B19" s="1">
        <v>4112</v>
      </c>
      <c r="C19" t="s">
        <v>15</v>
      </c>
      <c r="D19" s="3">
        <v>46200</v>
      </c>
      <c r="G19" s="3"/>
      <c r="I19" s="3"/>
    </row>
    <row r="20" spans="1:12">
      <c r="A20" s="2"/>
      <c r="B20" s="20">
        <v>4121</v>
      </c>
      <c r="C20" s="8" t="s">
        <v>110</v>
      </c>
      <c r="D20" s="3">
        <v>204000</v>
      </c>
      <c r="G20" s="3"/>
    </row>
    <row r="21" spans="1:12" s="5" customFormat="1">
      <c r="A21" s="7" t="s">
        <v>2</v>
      </c>
      <c r="B21" s="4"/>
      <c r="C21" s="5" t="s">
        <v>55</v>
      </c>
      <c r="D21" s="6">
        <f>D22+D23</f>
        <v>290</v>
      </c>
      <c r="F21" s="12"/>
    </row>
    <row r="22" spans="1:12">
      <c r="A22" s="2" t="s">
        <v>2</v>
      </c>
      <c r="B22" s="1">
        <v>2111</v>
      </c>
      <c r="C22" t="s">
        <v>16</v>
      </c>
      <c r="D22" s="3">
        <v>0</v>
      </c>
    </row>
    <row r="23" spans="1:12">
      <c r="A23" s="2" t="s">
        <v>2</v>
      </c>
      <c r="B23" s="1">
        <v>2139</v>
      </c>
      <c r="C23" t="s">
        <v>17</v>
      </c>
      <c r="D23" s="3">
        <v>290</v>
      </c>
    </row>
    <row r="24" spans="1:12">
      <c r="A24" s="7" t="s">
        <v>97</v>
      </c>
      <c r="B24" s="25"/>
      <c r="C24" s="5" t="s">
        <v>98</v>
      </c>
      <c r="D24" s="6">
        <v>12100</v>
      </c>
    </row>
    <row r="25" spans="1:12">
      <c r="A25" s="21" t="s">
        <v>97</v>
      </c>
      <c r="B25" s="25">
        <v>2132</v>
      </c>
      <c r="C25" t="s">
        <v>64</v>
      </c>
      <c r="D25" s="3">
        <v>12100</v>
      </c>
    </row>
    <row r="26" spans="1:12">
      <c r="A26" s="21" t="s">
        <v>97</v>
      </c>
      <c r="B26" s="26">
        <v>3121</v>
      </c>
      <c r="C26" t="s">
        <v>109</v>
      </c>
      <c r="D26" s="3">
        <v>0</v>
      </c>
    </row>
    <row r="27" spans="1:12" s="5" customFormat="1">
      <c r="A27" s="7" t="s">
        <v>3</v>
      </c>
      <c r="B27" s="4"/>
      <c r="C27" s="5" t="s">
        <v>54</v>
      </c>
      <c r="D27" s="6">
        <v>1900</v>
      </c>
      <c r="F27" s="12"/>
    </row>
    <row r="28" spans="1:12" s="5" customFormat="1">
      <c r="A28" s="21" t="s">
        <v>3</v>
      </c>
      <c r="B28" s="22">
        <v>2131</v>
      </c>
      <c r="C28" s="8" t="s">
        <v>85</v>
      </c>
      <c r="D28" s="10">
        <v>1900</v>
      </c>
      <c r="E28" s="8"/>
      <c r="F28" s="12"/>
      <c r="L28" s="8"/>
    </row>
    <row r="29" spans="1:12">
      <c r="A29" s="2" t="s">
        <v>3</v>
      </c>
      <c r="B29" s="1">
        <v>2139</v>
      </c>
      <c r="C29" t="s">
        <v>18</v>
      </c>
      <c r="D29" s="3">
        <v>0</v>
      </c>
      <c r="E29" s="8"/>
      <c r="L29" s="8"/>
    </row>
    <row r="30" spans="1:12" s="5" customFormat="1">
      <c r="A30" s="7" t="s">
        <v>62</v>
      </c>
      <c r="B30" s="4"/>
      <c r="C30" s="5" t="s">
        <v>63</v>
      </c>
      <c r="D30" s="6">
        <f>D31</f>
        <v>1700</v>
      </c>
      <c r="F30" s="12"/>
    </row>
    <row r="31" spans="1:12">
      <c r="A31" s="2" t="s">
        <v>62</v>
      </c>
      <c r="B31" s="1">
        <v>2139</v>
      </c>
      <c r="C31" s="8" t="s">
        <v>99</v>
      </c>
      <c r="D31" s="3">
        <v>1700</v>
      </c>
      <c r="E31" s="8"/>
      <c r="L31" s="8"/>
    </row>
    <row r="32" spans="1:12" s="5" customFormat="1">
      <c r="A32" s="7" t="s">
        <v>86</v>
      </c>
      <c r="B32" s="4"/>
      <c r="C32" s="5" t="s">
        <v>87</v>
      </c>
      <c r="D32" s="6">
        <v>73144</v>
      </c>
      <c r="F32" s="12"/>
    </row>
    <row r="33" spans="1:12">
      <c r="A33" s="21" t="s">
        <v>86</v>
      </c>
      <c r="B33" s="1">
        <v>2324</v>
      </c>
      <c r="C33" s="8" t="s">
        <v>100</v>
      </c>
      <c r="D33" s="3">
        <v>73144</v>
      </c>
      <c r="E33" s="8"/>
      <c r="G33" s="3"/>
      <c r="L33" s="8"/>
    </row>
    <row r="34" spans="1:12" s="5" customFormat="1">
      <c r="A34" s="7" t="s">
        <v>53</v>
      </c>
      <c r="B34" s="4"/>
      <c r="C34" s="5" t="s">
        <v>56</v>
      </c>
      <c r="D34" s="6">
        <f>SUM(D35:D36)</f>
        <v>27100</v>
      </c>
      <c r="F34" s="12"/>
    </row>
    <row r="35" spans="1:12">
      <c r="A35" s="1">
        <v>6310</v>
      </c>
      <c r="B35" s="1">
        <v>2141</v>
      </c>
      <c r="C35" t="s">
        <v>19</v>
      </c>
      <c r="D35" s="3">
        <v>22000</v>
      </c>
      <c r="L35" s="8"/>
    </row>
    <row r="36" spans="1:12">
      <c r="A36" s="1">
        <v>6310</v>
      </c>
      <c r="B36" s="1">
        <v>2142</v>
      </c>
      <c r="C36" t="s">
        <v>20</v>
      </c>
      <c r="D36" s="3">
        <v>5100</v>
      </c>
      <c r="E36" s="8"/>
      <c r="L36" s="8"/>
    </row>
    <row r="37" spans="1:12" ht="16.5" customHeight="1">
      <c r="A37" s="4">
        <v>6171</v>
      </c>
      <c r="D37" s="6">
        <v>1350000</v>
      </c>
    </row>
    <row r="38" spans="1:12" ht="16.5" customHeight="1">
      <c r="A38" s="22">
        <v>6171</v>
      </c>
      <c r="B38" s="27">
        <v>3111</v>
      </c>
      <c r="C38" s="8" t="s">
        <v>115</v>
      </c>
      <c r="D38" s="3">
        <v>1350000</v>
      </c>
    </row>
    <row r="39" spans="1:12" ht="18" customHeight="1">
      <c r="D39" s="6">
        <f>D9+D10+D11+D12+D13+D14+D15+D16+D17+D18+D21+D24+D27+D30+D34+D19+D20+D32+D37</f>
        <v>4829584</v>
      </c>
    </row>
    <row r="40" spans="1:12">
      <c r="E40" s="3"/>
    </row>
    <row r="42" spans="1:12">
      <c r="D42" s="3"/>
    </row>
    <row r="44" spans="1:12">
      <c r="A44"/>
      <c r="B44"/>
      <c r="C44" s="8"/>
      <c r="F44"/>
    </row>
  </sheetData>
  <mergeCells count="2">
    <mergeCell ref="A6:C6"/>
    <mergeCell ref="A1:D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opLeftCell="A22" workbookViewId="0">
      <selection activeCell="H8" sqref="H8"/>
    </sheetView>
  </sheetViews>
  <sheetFormatPr defaultRowHeight="12.75"/>
  <cols>
    <col min="4" max="4" width="14.140625" customWidth="1"/>
    <col min="6" max="6" width="14.140625" customWidth="1"/>
    <col min="7" max="7" width="15.28515625" customWidth="1"/>
    <col min="8" max="8" width="29.85546875" customWidth="1"/>
    <col min="10" max="10" width="26.42578125" customWidth="1"/>
  </cols>
  <sheetData>
    <row r="1" spans="1:8" ht="45">
      <c r="A1" s="33" t="s">
        <v>83</v>
      </c>
      <c r="B1" s="34"/>
      <c r="C1" s="34"/>
      <c r="D1" s="34"/>
      <c r="E1" s="34"/>
      <c r="F1" s="34"/>
      <c r="G1" s="34"/>
      <c r="H1" s="34"/>
    </row>
    <row r="2" spans="1:8" ht="15">
      <c r="A2" s="16"/>
      <c r="B2" s="16"/>
      <c r="C2" s="16"/>
      <c r="D2" s="16"/>
      <c r="E2" s="16"/>
      <c r="F2" s="16"/>
      <c r="G2" s="16"/>
      <c r="H2" s="16"/>
    </row>
    <row r="3" spans="1:8" ht="45">
      <c r="A3" s="33" t="s">
        <v>118</v>
      </c>
      <c r="B3" s="34"/>
      <c r="C3" s="34"/>
      <c r="D3" s="34"/>
      <c r="E3" s="34"/>
      <c r="F3" s="34"/>
      <c r="G3" s="34"/>
      <c r="H3" s="34"/>
    </row>
    <row r="4" spans="1:8" ht="33.75">
      <c r="A4" s="35" t="s">
        <v>111</v>
      </c>
      <c r="B4" s="34"/>
      <c r="C4" s="34"/>
      <c r="D4" s="34"/>
      <c r="E4" s="34"/>
      <c r="F4" s="34"/>
      <c r="G4" s="34"/>
      <c r="H4" s="34"/>
    </row>
    <row r="5" spans="1:8" ht="15.75">
      <c r="A5" s="18" t="s">
        <v>120</v>
      </c>
      <c r="B5" s="18"/>
      <c r="C5" s="18"/>
      <c r="D5" s="16"/>
      <c r="E5" s="16"/>
      <c r="F5" s="16"/>
      <c r="G5" s="19"/>
      <c r="H5" s="19">
        <v>43465</v>
      </c>
    </row>
    <row r="6" spans="1:8" ht="15">
      <c r="A6" s="16"/>
      <c r="B6" s="16"/>
      <c r="C6" s="16"/>
      <c r="D6" s="16"/>
      <c r="E6" s="16"/>
      <c r="F6" s="16"/>
      <c r="G6" s="16"/>
      <c r="H6" s="16"/>
    </row>
    <row r="7" spans="1:8" ht="15.75">
      <c r="A7" s="18" t="s">
        <v>108</v>
      </c>
      <c r="B7" s="16"/>
      <c r="C7" s="16"/>
      <c r="D7" s="16"/>
      <c r="E7" s="16"/>
      <c r="F7" s="18" t="s">
        <v>66</v>
      </c>
      <c r="G7" s="16"/>
      <c r="H7" s="16"/>
    </row>
    <row r="8" spans="1:8" ht="15">
      <c r="A8" s="16" t="s">
        <v>84</v>
      </c>
      <c r="B8" s="16"/>
      <c r="C8" s="16"/>
      <c r="D8" s="16"/>
      <c r="E8" s="16"/>
      <c r="F8" s="16" t="s">
        <v>67</v>
      </c>
      <c r="G8" s="16"/>
      <c r="H8" s="16"/>
    </row>
    <row r="9" spans="1:8" ht="15">
      <c r="A9" s="16" t="s">
        <v>68</v>
      </c>
      <c r="B9" s="16"/>
      <c r="C9" s="16"/>
      <c r="D9" s="16"/>
      <c r="E9" s="16"/>
      <c r="F9" s="16"/>
      <c r="G9" s="16"/>
      <c r="H9" s="16"/>
    </row>
    <row r="10" spans="1:8" ht="15">
      <c r="A10" s="16"/>
      <c r="B10" s="16"/>
      <c r="C10" s="16"/>
      <c r="D10" s="16"/>
      <c r="E10" s="16"/>
      <c r="F10" s="16"/>
      <c r="G10" s="16"/>
      <c r="H10" s="16"/>
    </row>
    <row r="11" spans="1:8" ht="15">
      <c r="A11" s="16"/>
      <c r="B11" s="16"/>
      <c r="C11" s="16"/>
      <c r="D11" s="16"/>
      <c r="E11" s="16"/>
      <c r="F11" s="16"/>
      <c r="G11" s="16"/>
      <c r="H11" s="16"/>
    </row>
    <row r="12" spans="1:8" ht="15.75">
      <c r="A12" s="18" t="s">
        <v>69</v>
      </c>
      <c r="B12" s="16"/>
      <c r="C12" s="16"/>
      <c r="D12" s="16"/>
      <c r="E12" s="16"/>
      <c r="F12" s="16"/>
      <c r="G12" s="8" t="s">
        <v>83</v>
      </c>
      <c r="H12" s="16"/>
    </row>
    <row r="13" spans="1:8" ht="15">
      <c r="A13" s="16"/>
      <c r="B13" s="16"/>
      <c r="C13" s="16"/>
      <c r="D13" s="16"/>
      <c r="E13" s="16"/>
      <c r="F13" s="16"/>
      <c r="G13" s="8" t="s">
        <v>95</v>
      </c>
      <c r="H13" s="16"/>
    </row>
    <row r="14" spans="1:8" ht="15">
      <c r="A14" s="16"/>
      <c r="B14" s="16"/>
      <c r="C14" s="16"/>
      <c r="D14" s="46"/>
      <c r="E14" s="47"/>
      <c r="F14" s="16"/>
      <c r="G14" s="8" t="s">
        <v>96</v>
      </c>
      <c r="H14" s="16"/>
    </row>
    <row r="15" spans="1:8" ht="15">
      <c r="A15" s="16"/>
      <c r="B15" s="16"/>
      <c r="C15" s="16"/>
      <c r="D15" s="46"/>
      <c r="E15" s="47"/>
      <c r="F15" s="16"/>
      <c r="G15" s="16"/>
      <c r="H15" s="16"/>
    </row>
    <row r="16" spans="1:8" ht="15">
      <c r="A16" s="16"/>
      <c r="B16" s="16"/>
      <c r="C16" s="16"/>
      <c r="D16" s="16"/>
      <c r="E16" s="16"/>
      <c r="F16" s="16"/>
      <c r="G16" s="16"/>
      <c r="H16" s="16"/>
    </row>
    <row r="17" spans="1:13" ht="15.75">
      <c r="A17" s="18"/>
      <c r="B17" s="16"/>
      <c r="C17" s="16"/>
      <c r="D17" s="16"/>
      <c r="E17" s="16"/>
      <c r="F17" s="16"/>
      <c r="G17" s="16"/>
      <c r="H17" s="16"/>
    </row>
    <row r="18" spans="1:13" ht="15">
      <c r="A18" s="16"/>
      <c r="B18" s="16"/>
      <c r="C18" s="16"/>
      <c r="D18" s="16"/>
      <c r="E18" s="16"/>
      <c r="F18" s="16"/>
      <c r="G18" s="16"/>
      <c r="H18" s="16"/>
    </row>
    <row r="19" spans="1:13" ht="15">
      <c r="A19" s="16"/>
      <c r="B19" s="16"/>
      <c r="C19" s="16"/>
      <c r="D19" s="16"/>
      <c r="E19" s="16"/>
      <c r="F19" s="16"/>
      <c r="G19" s="16"/>
      <c r="H19" s="16"/>
    </row>
    <row r="20" spans="1:13" ht="33.75">
      <c r="A20" s="16"/>
      <c r="B20" s="17" t="s">
        <v>117</v>
      </c>
      <c r="C20" s="17"/>
      <c r="D20" s="17"/>
      <c r="E20" s="16"/>
      <c r="F20" s="16"/>
      <c r="G20" s="16"/>
      <c r="H20" s="16"/>
    </row>
    <row r="21" spans="1:13" ht="15.75" thickBot="1">
      <c r="A21" s="16"/>
      <c r="B21" s="16"/>
      <c r="C21" s="16"/>
      <c r="D21" s="16"/>
      <c r="E21" s="16"/>
      <c r="F21" s="16"/>
      <c r="G21" s="16"/>
      <c r="H21" s="16"/>
    </row>
    <row r="22" spans="1:13" ht="28.5" thickTop="1">
      <c r="A22" s="48" t="s">
        <v>70</v>
      </c>
      <c r="B22" s="49"/>
      <c r="C22" s="49"/>
      <c r="D22" s="49"/>
      <c r="E22" s="49" t="s">
        <v>71</v>
      </c>
      <c r="F22" s="49"/>
      <c r="G22" s="49"/>
      <c r="H22" s="50"/>
    </row>
    <row r="23" spans="1:13" ht="26.25">
      <c r="A23" s="40" t="s">
        <v>72</v>
      </c>
      <c r="B23" s="41"/>
      <c r="C23" s="41"/>
      <c r="D23" s="42"/>
      <c r="E23" s="30">
        <v>4829584</v>
      </c>
      <c r="F23" s="30"/>
      <c r="G23" s="30"/>
      <c r="H23" s="31"/>
    </row>
    <row r="24" spans="1:13" ht="26.25">
      <c r="A24" s="43" t="s">
        <v>73</v>
      </c>
      <c r="B24" s="44"/>
      <c r="C24" s="44"/>
      <c r="D24" s="44"/>
      <c r="E24" s="30">
        <v>2958000</v>
      </c>
      <c r="F24" s="30"/>
      <c r="G24" s="30"/>
      <c r="H24" s="31"/>
    </row>
    <row r="25" spans="1:13" ht="26.25">
      <c r="A25" s="43" t="s">
        <v>74</v>
      </c>
      <c r="B25" s="44"/>
      <c r="C25" s="44"/>
      <c r="D25" s="44"/>
      <c r="E25" s="30">
        <v>1844484</v>
      </c>
      <c r="F25" s="30"/>
      <c r="G25" s="30"/>
      <c r="H25" s="31"/>
    </row>
    <row r="26" spans="1:13" ht="26.25">
      <c r="A26" s="43" t="s">
        <v>75</v>
      </c>
      <c r="B26" s="44"/>
      <c r="C26" s="44"/>
      <c r="D26" s="44"/>
      <c r="E26" s="30">
        <v>27100</v>
      </c>
      <c r="F26" s="30"/>
      <c r="G26" s="30"/>
      <c r="H26" s="31"/>
    </row>
    <row r="27" spans="1:13" ht="26.25">
      <c r="A27" s="43" t="s">
        <v>76</v>
      </c>
      <c r="B27" s="44"/>
      <c r="C27" s="44"/>
      <c r="D27" s="44"/>
      <c r="E27" s="30">
        <f>SUM(G135*1000)</f>
        <v>0</v>
      </c>
      <c r="F27" s="30"/>
      <c r="G27" s="30"/>
      <c r="H27" s="31"/>
    </row>
    <row r="28" spans="1:13" ht="26.25">
      <c r="A28" s="40" t="s">
        <v>77</v>
      </c>
      <c r="B28" s="41"/>
      <c r="C28" s="41"/>
      <c r="D28" s="42"/>
      <c r="E28" s="30">
        <v>4829584</v>
      </c>
      <c r="F28" s="30"/>
      <c r="G28" s="30"/>
      <c r="H28" s="31"/>
    </row>
    <row r="29" spans="1:13" ht="26.25">
      <c r="A29" s="43" t="s">
        <v>78</v>
      </c>
      <c r="B29" s="44"/>
      <c r="C29" s="44"/>
      <c r="D29" s="44"/>
      <c r="E29" s="30">
        <v>4278596</v>
      </c>
      <c r="F29" s="30"/>
      <c r="G29" s="30"/>
      <c r="H29" s="31"/>
      <c r="J29" s="30"/>
      <c r="K29" s="30"/>
      <c r="L29" s="30"/>
      <c r="M29" s="31"/>
    </row>
    <row r="30" spans="1:13" ht="26.25">
      <c r="A30" s="43" t="s">
        <v>79</v>
      </c>
      <c r="B30" s="44"/>
      <c r="C30" s="44"/>
      <c r="D30" s="44"/>
      <c r="E30" s="30">
        <v>158000</v>
      </c>
      <c r="F30" s="30"/>
      <c r="G30" s="30"/>
      <c r="H30" s="31"/>
      <c r="J30" s="30"/>
      <c r="K30" s="30"/>
      <c r="L30" s="30"/>
      <c r="M30" s="31"/>
    </row>
    <row r="31" spans="1:13" ht="26.25">
      <c r="A31" s="45" t="s">
        <v>80</v>
      </c>
      <c r="B31" s="44"/>
      <c r="C31" s="44"/>
      <c r="D31" s="44"/>
      <c r="E31" s="30">
        <f>SUM(E23-E28)</f>
        <v>0</v>
      </c>
      <c r="F31" s="30"/>
      <c r="G31" s="30"/>
      <c r="H31" s="31"/>
    </row>
    <row r="32" spans="1:13" ht="27" thickBot="1">
      <c r="A32" s="36" t="s">
        <v>116</v>
      </c>
      <c r="B32" s="37"/>
      <c r="C32" s="37"/>
      <c r="D32" s="37"/>
      <c r="E32" s="38">
        <v>392988</v>
      </c>
      <c r="F32" s="38"/>
      <c r="G32" s="38"/>
      <c r="H32" s="39"/>
      <c r="J32" s="32"/>
      <c r="K32" s="32"/>
      <c r="L32" s="32"/>
      <c r="M32" s="32"/>
    </row>
    <row r="33" spans="10:13" ht="72.75" customHeight="1" thickTop="1">
      <c r="J33" s="3"/>
      <c r="M33" s="3"/>
    </row>
  </sheetData>
  <mergeCells count="30">
    <mergeCell ref="A1:H1"/>
    <mergeCell ref="A30:D30"/>
    <mergeCell ref="E30:H30"/>
    <mergeCell ref="A24:D24"/>
    <mergeCell ref="E24:H24"/>
    <mergeCell ref="A25:D25"/>
    <mergeCell ref="E25:H25"/>
    <mergeCell ref="A26:D26"/>
    <mergeCell ref="E26:H26"/>
    <mergeCell ref="D14:E14"/>
    <mergeCell ref="D15:E15"/>
    <mergeCell ref="A22:D22"/>
    <mergeCell ref="E22:H22"/>
    <mergeCell ref="A23:D23"/>
    <mergeCell ref="E23:H23"/>
    <mergeCell ref="A27:D27"/>
    <mergeCell ref="J29:M29"/>
    <mergeCell ref="J30:M30"/>
    <mergeCell ref="J32:M32"/>
    <mergeCell ref="A3:H3"/>
    <mergeCell ref="A4:H4"/>
    <mergeCell ref="A32:D32"/>
    <mergeCell ref="E32:H32"/>
    <mergeCell ref="E27:H27"/>
    <mergeCell ref="A28:D28"/>
    <mergeCell ref="E28:H28"/>
    <mergeCell ref="A29:D29"/>
    <mergeCell ref="E29:H29"/>
    <mergeCell ref="A31:D31"/>
    <mergeCell ref="E31:H3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urad</cp:lastModifiedBy>
  <cp:lastPrinted>2019-01-30T18:55:37Z</cp:lastPrinted>
  <dcterms:created xsi:type="dcterms:W3CDTF">2011-01-20T15:15:41Z</dcterms:created>
  <dcterms:modified xsi:type="dcterms:W3CDTF">2019-01-31T06:47:33Z</dcterms:modified>
</cp:coreProperties>
</file>